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K23" i="1" l="1"/>
  <c r="K21" i="1"/>
  <c r="K5" i="1"/>
  <c r="K17" i="1"/>
  <c r="L17" i="1"/>
  <c r="J17" i="1"/>
  <c r="I17" i="1"/>
  <c r="H17" i="1"/>
  <c r="G17" i="1"/>
  <c r="F17" i="1"/>
  <c r="E17" i="1"/>
  <c r="E19" i="1" s="1"/>
  <c r="F5" i="1" s="1"/>
  <c r="F19" i="1" s="1"/>
  <c r="G5" i="1" s="1"/>
  <c r="K19" i="1" l="1"/>
  <c r="G19" i="1"/>
  <c r="H5" i="1" s="1"/>
  <c r="H19" i="1" s="1"/>
  <c r="I5" i="1" s="1"/>
  <c r="I19" i="1" s="1"/>
  <c r="J5" i="1" l="1"/>
  <c r="J19" i="1" s="1"/>
  <c r="L5" i="1" s="1"/>
  <c r="L19" i="1" s="1"/>
</calcChain>
</file>

<file path=xl/sharedStrings.xml><?xml version="1.0" encoding="utf-8"?>
<sst xmlns="http://schemas.openxmlformats.org/spreadsheetml/2006/main" count="26" uniqueCount="20">
  <si>
    <t>Treasurer's report</t>
  </si>
  <si>
    <t xml:space="preserve">Broken Bay Dicesan Parent Council </t>
  </si>
  <si>
    <t>Opening Bank Balance</t>
  </si>
  <si>
    <t>CSO Levy receipts</t>
  </si>
  <si>
    <t>Other receipts</t>
  </si>
  <si>
    <t>INCOME:</t>
  </si>
  <si>
    <t>EXPENSES:</t>
  </si>
  <si>
    <t>Wages</t>
  </si>
  <si>
    <t>Speakers/Seminars</t>
  </si>
  <si>
    <t>meeting catering</t>
  </si>
  <si>
    <t>Other</t>
  </si>
  <si>
    <t>Interest</t>
  </si>
  <si>
    <t>Closing Bank Balance</t>
  </si>
  <si>
    <t>NET CASH MOVEMENTSURPLUS (DEFICIT)</t>
  </si>
  <si>
    <t xml:space="preserve"> </t>
  </si>
  <si>
    <t>Actual</t>
  </si>
  <si>
    <t>Estimate</t>
  </si>
  <si>
    <t>YTD Act</t>
  </si>
  <si>
    <t>Adjust for known liabilities:</t>
  </si>
  <si>
    <t>True cash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</si>
</sst>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\-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64" fontId="1" fillId="2" borderId="2" xfId="0" applyNumberFormat="1" applyFont="1" applyFill="1" applyBorder="1"/>
    <xf numFmtId="164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M25" sqref="M25"/>
    </sheetView>
  </sheetViews>
  <sheetFormatPr defaultRowHeight="14.4" x14ac:dyDescent="0.3"/>
  <cols>
    <col min="1" max="1" width="14" bestFit="1" customWidth="1"/>
    <col min="5" max="12" width="8.88671875" style="1"/>
  </cols>
  <sheetData>
    <row r="1" spans="1:12" ht="18" x14ac:dyDescent="0.35">
      <c r="A1" s="12" t="s">
        <v>1</v>
      </c>
      <c r="B1" s="12"/>
    </row>
    <row r="2" spans="1:12" ht="18" x14ac:dyDescent="0.35">
      <c r="A2" s="12" t="s">
        <v>0</v>
      </c>
      <c r="B2" s="12"/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7">
        <v>2015</v>
      </c>
    </row>
    <row r="3" spans="1:12" ht="18" x14ac:dyDescent="0.35">
      <c r="A3" s="13">
        <v>42170</v>
      </c>
      <c r="B3" s="12"/>
      <c r="E3" s="4" t="s">
        <v>15</v>
      </c>
      <c r="F3" s="4" t="s">
        <v>15</v>
      </c>
      <c r="G3" s="4" t="s">
        <v>15</v>
      </c>
      <c r="H3" s="4" t="s">
        <v>15</v>
      </c>
      <c r="I3" s="4" t="s">
        <v>15</v>
      </c>
      <c r="J3" s="4" t="s">
        <v>15</v>
      </c>
      <c r="K3" s="4" t="s">
        <v>17</v>
      </c>
      <c r="L3" s="8" t="s">
        <v>16</v>
      </c>
    </row>
    <row r="4" spans="1:12" x14ac:dyDescent="0.3">
      <c r="E4" s="5"/>
      <c r="F4" s="5"/>
      <c r="G4" s="5"/>
      <c r="H4" s="5"/>
      <c r="I4" s="5"/>
      <c r="J4" s="5"/>
      <c r="K4" s="5"/>
      <c r="L4" s="9"/>
    </row>
    <row r="5" spans="1:12" x14ac:dyDescent="0.3">
      <c r="A5" t="s">
        <v>2</v>
      </c>
      <c r="E5" s="6">
        <v>18712</v>
      </c>
      <c r="F5" s="6">
        <f>+E19</f>
        <v>40434</v>
      </c>
      <c r="G5" s="6">
        <f>+F19</f>
        <v>47541</v>
      </c>
      <c r="H5" s="6">
        <f t="shared" ref="H5:J5" si="0">+G19</f>
        <v>49120</v>
      </c>
      <c r="I5" s="6">
        <f t="shared" si="0"/>
        <v>45935</v>
      </c>
      <c r="J5" s="6">
        <f t="shared" si="0"/>
        <v>47591</v>
      </c>
      <c r="K5" s="6">
        <f>+J19</f>
        <v>45147.340000000004</v>
      </c>
      <c r="L5" s="10">
        <f>+J19</f>
        <v>45147.340000000004</v>
      </c>
    </row>
    <row r="6" spans="1:12" x14ac:dyDescent="0.3">
      <c r="E6" s="5"/>
      <c r="F6" s="5"/>
      <c r="G6" s="5"/>
      <c r="H6" s="5"/>
      <c r="I6" s="5"/>
      <c r="J6" s="5"/>
      <c r="K6" s="5"/>
      <c r="L6" s="9"/>
    </row>
    <row r="7" spans="1:12" x14ac:dyDescent="0.3">
      <c r="A7" t="s">
        <v>5</v>
      </c>
      <c r="E7" s="5">
        <v>72442</v>
      </c>
      <c r="F7" s="5">
        <v>73834</v>
      </c>
      <c r="G7" s="5">
        <v>67705</v>
      </c>
      <c r="H7" s="5">
        <v>68856</v>
      </c>
      <c r="I7" s="5">
        <v>65993</v>
      </c>
      <c r="J7" s="5">
        <v>64839.519999999997</v>
      </c>
      <c r="K7" s="5">
        <v>64997</v>
      </c>
      <c r="L7" s="9">
        <v>65087</v>
      </c>
    </row>
    <row r="8" spans="1:12" x14ac:dyDescent="0.3">
      <c r="A8" t="s">
        <v>3</v>
      </c>
      <c r="E8" s="5"/>
      <c r="F8" s="5"/>
      <c r="G8" s="5"/>
      <c r="H8" s="5"/>
      <c r="I8" s="5"/>
      <c r="J8" s="5"/>
      <c r="K8" s="5"/>
      <c r="L8" s="9"/>
    </row>
    <row r="9" spans="1:12" x14ac:dyDescent="0.3">
      <c r="A9" t="s">
        <v>4</v>
      </c>
      <c r="E9" s="5"/>
      <c r="F9" s="5"/>
      <c r="G9" s="5"/>
      <c r="H9" s="5"/>
      <c r="I9" s="5">
        <v>1773</v>
      </c>
      <c r="J9" s="5">
        <v>2.41</v>
      </c>
      <c r="K9" s="5"/>
      <c r="L9" s="9"/>
    </row>
    <row r="10" spans="1:12" x14ac:dyDescent="0.3">
      <c r="A10" t="s">
        <v>11</v>
      </c>
      <c r="E10" s="5"/>
      <c r="F10" s="5"/>
      <c r="G10" s="5"/>
      <c r="H10" s="5"/>
      <c r="I10" s="5"/>
      <c r="J10" s="5"/>
      <c r="K10" s="5"/>
      <c r="L10" s="9"/>
    </row>
    <row r="11" spans="1:12" x14ac:dyDescent="0.3">
      <c r="A11" t="s">
        <v>6</v>
      </c>
      <c r="E11" s="5">
        <v>-50720</v>
      </c>
      <c r="F11" s="5">
        <v>-66727</v>
      </c>
      <c r="G11" s="5">
        <v>-66126</v>
      </c>
      <c r="H11" s="5">
        <v>-72041</v>
      </c>
      <c r="I11" s="5">
        <v>-66110</v>
      </c>
      <c r="J11" s="5">
        <v>-67285.59</v>
      </c>
      <c r="K11" s="5">
        <v>-18884</v>
      </c>
      <c r="L11" s="9">
        <v>-71484</v>
      </c>
    </row>
    <row r="12" spans="1:12" x14ac:dyDescent="0.3">
      <c r="A12" t="s">
        <v>7</v>
      </c>
      <c r="E12" s="5"/>
      <c r="F12" s="5"/>
      <c r="G12" s="5"/>
      <c r="H12" s="5"/>
      <c r="I12" s="5"/>
      <c r="J12" s="5"/>
      <c r="K12" s="5"/>
      <c r="L12" s="9"/>
    </row>
    <row r="13" spans="1:12" x14ac:dyDescent="0.3">
      <c r="A13" t="s">
        <v>8</v>
      </c>
      <c r="E13" s="5"/>
      <c r="F13" s="5"/>
      <c r="G13" s="5"/>
      <c r="H13" s="5"/>
      <c r="I13" s="5"/>
      <c r="J13" s="5"/>
      <c r="K13" s="5"/>
      <c r="L13" s="9"/>
    </row>
    <row r="14" spans="1:12" x14ac:dyDescent="0.3">
      <c r="A14" t="s">
        <v>9</v>
      </c>
      <c r="E14" s="5"/>
      <c r="F14" s="5"/>
      <c r="G14" s="5"/>
      <c r="H14" s="5"/>
      <c r="I14" s="5"/>
      <c r="J14" s="5"/>
      <c r="K14" s="5"/>
      <c r="L14" s="9"/>
    </row>
    <row r="15" spans="1:12" x14ac:dyDescent="0.3">
      <c r="A15" t="s">
        <v>10</v>
      </c>
      <c r="E15" s="5"/>
      <c r="F15" s="5"/>
      <c r="G15" s="5"/>
      <c r="H15" s="5"/>
      <c r="I15" s="5"/>
      <c r="J15" s="5"/>
      <c r="K15" s="5"/>
      <c r="L15" s="9"/>
    </row>
    <row r="16" spans="1:12" x14ac:dyDescent="0.3">
      <c r="E16" s="5"/>
      <c r="F16" s="5"/>
      <c r="G16" s="5"/>
      <c r="H16" s="5"/>
      <c r="I16" s="5"/>
      <c r="J16" s="5"/>
      <c r="K16" s="5"/>
      <c r="L16" s="9"/>
    </row>
    <row r="17" spans="1:12" x14ac:dyDescent="0.3">
      <c r="A17" t="s">
        <v>13</v>
      </c>
      <c r="E17" s="6">
        <f>SUM(E7:E15)</f>
        <v>21722</v>
      </c>
      <c r="F17" s="6">
        <f t="shared" ref="F17:L17" si="1">SUM(F7:F15)</f>
        <v>7107</v>
      </c>
      <c r="G17" s="6">
        <f t="shared" si="1"/>
        <v>1579</v>
      </c>
      <c r="H17" s="6">
        <f t="shared" si="1"/>
        <v>-3185</v>
      </c>
      <c r="I17" s="6">
        <f t="shared" si="1"/>
        <v>1656</v>
      </c>
      <c r="J17" s="6">
        <f t="shared" si="1"/>
        <v>-2443.6599999999962</v>
      </c>
      <c r="K17" s="6">
        <f t="shared" ref="K17" si="2">SUM(K7:K15)</f>
        <v>46113</v>
      </c>
      <c r="L17" s="10">
        <f t="shared" si="1"/>
        <v>-6397</v>
      </c>
    </row>
    <row r="18" spans="1:12" x14ac:dyDescent="0.3">
      <c r="E18" s="5"/>
      <c r="F18" s="5"/>
      <c r="G18" s="5"/>
      <c r="H18" s="5"/>
      <c r="I18" s="5"/>
      <c r="J18" s="5"/>
      <c r="K18" s="5"/>
      <c r="L18" s="9"/>
    </row>
    <row r="19" spans="1:12" s="11" customFormat="1" ht="15" thickBot="1" x14ac:dyDescent="0.35">
      <c r="A19" s="11" t="s">
        <v>12</v>
      </c>
      <c r="E19" s="14">
        <f>+E5+E17</f>
        <v>40434</v>
      </c>
      <c r="F19" s="14">
        <f t="shared" ref="F19:L19" si="3">+F5+F17</f>
        <v>47541</v>
      </c>
      <c r="G19" s="14">
        <f t="shared" si="3"/>
        <v>49120</v>
      </c>
      <c r="H19" s="14">
        <f t="shared" si="3"/>
        <v>45935</v>
      </c>
      <c r="I19" s="14">
        <f t="shared" si="3"/>
        <v>47591</v>
      </c>
      <c r="J19" s="14">
        <f t="shared" si="3"/>
        <v>45147.340000000004</v>
      </c>
      <c r="K19" s="14">
        <f t="shared" ref="K19" si="4">+K5+K17</f>
        <v>91260.34</v>
      </c>
      <c r="L19" s="15">
        <f t="shared" si="3"/>
        <v>38750.340000000004</v>
      </c>
    </row>
    <row r="21" spans="1:12" x14ac:dyDescent="0.3">
      <c r="A21" t="s">
        <v>18</v>
      </c>
      <c r="I21" s="1" t="s">
        <v>14</v>
      </c>
      <c r="K21" s="1">
        <f>-12000-6000</f>
        <v>-18000</v>
      </c>
    </row>
    <row r="22" spans="1:12" x14ac:dyDescent="0.3">
      <c r="I22" s="1" t="s">
        <v>14</v>
      </c>
    </row>
    <row r="23" spans="1:12" x14ac:dyDescent="0.3">
      <c r="A23" t="s">
        <v>19</v>
      </c>
      <c r="K23" s="2">
        <f>+K21+K19</f>
        <v>73260.34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Trussell, Maria</dc:creator>
  <cp:lastModifiedBy>Trussell, Maria</cp:lastModifiedBy>
  <cp:lastPrinted>2015-06-15T08:48:37Z</cp:lastPrinted>
  <dcterms:created xsi:type="dcterms:W3CDTF">2015-06-15T08:28:01Z</dcterms:created>
  <dcterms:modified xsi:type="dcterms:W3CDTF">2015-06-15T08:48:53Z</dcterms:modified>
</cp:coreProperties>
</file>